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My Drive\3. CÔNG VIỆC PHÒNG KHCN-HTQT\2. Thống kê giờ NCKH - LLKH\2025-2026\"/>
    </mc:Choice>
  </mc:AlternateContent>
  <xr:revisionPtr revIDLastSave="0" documentId="13_ncr:1_{209DB935-44B1-4B4B-9500-CB589427A499}" xr6:coauthVersionLast="47" xr6:coauthVersionMax="47" xr10:uidLastSave="{00000000-0000-0000-0000-000000000000}"/>
  <bookViews>
    <workbookView xWindow="-28920" yWindow="-3150" windowWidth="29040" windowHeight="15720" activeTab="2" xr2:uid="{00000000-000D-0000-FFFF-FFFF00000000}"/>
  </bookViews>
  <sheets>
    <sheet name="2A. Giờ khoa học" sheetId="3" r:id="rId1"/>
    <sheet name="2B. Tỉ lệ công bố khoa học" sheetId="5" r:id="rId2"/>
    <sheet name="2C. Hỗ trợ trình độ cao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3" l="1"/>
  <c r="H16" i="5"/>
  <c r="F19" i="5" s="1"/>
  <c r="G16" i="5"/>
  <c r="E19" i="5" s="1"/>
  <c r="G19" i="5" l="1"/>
  <c r="J19" i="5" s="1"/>
  <c r="H19" i="5"/>
  <c r="P7" i="4"/>
  <c r="P6" i="4"/>
  <c r="G7" i="3"/>
  <c r="I7" i="3" s="1"/>
</calcChain>
</file>

<file path=xl/sharedStrings.xml><?xml version="1.0" encoding="utf-8"?>
<sst xmlns="http://schemas.openxmlformats.org/spreadsheetml/2006/main" count="118" uniqueCount="81">
  <si>
    <t>ĐẠI HỌC THÁI NGUYÊN</t>
  </si>
  <si>
    <t>TRƯỜNG ĐẠI HỌC SƯ PHẠM</t>
  </si>
  <si>
    <t>TT</t>
  </si>
  <si>
    <t xml:space="preserve">Họ và </t>
  </si>
  <si>
    <t>Tên</t>
  </si>
  <si>
    <t>(kí, ghi rõ họ tên)</t>
  </si>
  <si>
    <r>
      <t xml:space="preserve">Chức vụ </t>
    </r>
    <r>
      <rPr>
        <i/>
        <sz val="12"/>
        <color theme="1"/>
        <rFont val="Times New Roman"/>
        <family val="1"/>
      </rPr>
      <t>(chỉ kê khai chức vụ được giảm trừ giờ NCKH ở mức cao nhất)</t>
    </r>
  </si>
  <si>
    <t>Tổng số giờ NCKH đạt được</t>
  </si>
  <si>
    <t>Nguyễn Văn</t>
  </si>
  <si>
    <t>A</t>
  </si>
  <si>
    <t xml:space="preserve">Phần trăm (%) số giờ NCKH đạt được so với giờ định mức </t>
  </si>
  <si>
    <t>Trưởng khoa</t>
  </si>
  <si>
    <t>TRỢ LÝ KHOA HỌC</t>
  </si>
  <si>
    <t>Giờ chuẩn NCKH</t>
  </si>
  <si>
    <t>Giờ NCKH</t>
  </si>
  <si>
    <t>Chức danh, học hàm, học vị</t>
  </si>
  <si>
    <t>PGS. TS</t>
  </si>
  <si>
    <t>Tỉ lệ công bố khoa học</t>
  </si>
  <si>
    <t xml:space="preserve">Tỉ lệ công bố đăng ký đầu năm học </t>
  </si>
  <si>
    <t>Tỉ lệ bài báo WoS, Scopus, SHTT, chuyên khảo</t>
  </si>
  <si>
    <t>Tỉ lệ đạt được</t>
  </si>
  <si>
    <t>Đánh giá</t>
  </si>
  <si>
    <t>0,3/0,6</t>
  </si>
  <si>
    <t>0,8/1,0</t>
  </si>
  <si>
    <t xml:space="preserve"> Vượt</t>
  </si>
  <si>
    <t>Tổng</t>
  </si>
  <si>
    <t>Tổng số giảng viên toàn thời gian</t>
  </si>
  <si>
    <t>Tổng số công bố của đơn vị</t>
  </si>
  <si>
    <t>WoS, Scopus, SHTT, chuyên khảo</t>
  </si>
  <si>
    <t>Các loại công bố</t>
  </si>
  <si>
    <t>* Đánh giá tỉ lệ công bố khoa học của đơn vị:</t>
  </si>
  <si>
    <t>Tỉ lệ công bố của đơn vị</t>
  </si>
  <si>
    <t>…./……</t>
  </si>
  <si>
    <t>Điểm chuẩn xét hỗ trợ trình độ cao</t>
  </si>
  <si>
    <t>Điểm thực hiện đề tài</t>
  </si>
  <si>
    <t>Điểm công bố bài báo</t>
  </si>
  <si>
    <t>Điểm xuất bản sách</t>
  </si>
  <si>
    <t>Điểm hướng dẫn đề tài NCKH đạt giải cấp Bộ</t>
  </si>
  <si>
    <t>Điểm thực hiện bài giảng E-learning</t>
  </si>
  <si>
    <t>Điểm giảng dạy sau đại học</t>
  </si>
  <si>
    <t>Điểm hướng dẫn sau đại học</t>
  </si>
  <si>
    <t xml:space="preserve">Ngày được công nhận PGS, TS, GVCC hoặc tiếp nhận về Trường </t>
  </si>
  <si>
    <t>Tổng điểm đạt được</t>
  </si>
  <si>
    <t>31/12/2021</t>
  </si>
  <si>
    <t xml:space="preserve">    Đạt</t>
  </si>
  <si>
    <t>Không đạt</t>
  </si>
  <si>
    <t xml:space="preserve">Chức vụ </t>
  </si>
  <si>
    <t>Điểm công bố Sở hữu trí tuệ</t>
  </si>
  <si>
    <t>TRƯỞNG KHOA</t>
  </si>
  <si>
    <t>ĐẠI HỌC THÁI NGUYÊN
TRƯỜNG ĐẠI HỌC SƯ PHẠM</t>
  </si>
  <si>
    <t>TS</t>
  </si>
  <si>
    <t>Tỉ lệ bài báo khác</t>
  </si>
  <si>
    <t>TỔNG HỢP TỈ LỆ CÔNG BỐ KHOA HỌC, NĂM HỌC 2024 - 2025 (Hoặc năm 2025)
Khoa:</t>
  </si>
  <si>
    <t>Số bài báo WoS, Scopus, SHTT, chuyên khảo</t>
  </si>
  <si>
    <r>
      <t xml:space="preserve">Giờ định mức theo chức vụ kiêm nhiệm </t>
    </r>
    <r>
      <rPr>
        <i/>
        <sz val="12"/>
        <color theme="1"/>
        <rFont val="Times New Roman"/>
        <family val="1"/>
      </rPr>
      <t>(đã được giảm tương ứng theo chức vụ và các nhiệm vụ khác)</t>
    </r>
  </si>
  <si>
    <t>Mẫu 2C. Điểm hỗ trợ trình độ cao</t>
  </si>
  <si>
    <t>B</t>
  </si>
  <si>
    <t>Giảng viên</t>
  </si>
  <si>
    <t>0,3/0,5</t>
  </si>
  <si>
    <t>Chưa đạt</t>
  </si>
  <si>
    <t xml:space="preserve">Nguyễn Văn </t>
  </si>
  <si>
    <r>
      <t xml:space="preserve">Điểm xét hỗ trợ trình độ cao đã đạt được </t>
    </r>
    <r>
      <rPr>
        <b/>
        <sz val="11"/>
        <color rgb="FFFF0000"/>
        <rFont val="Times New Roman"/>
        <family val="1"/>
      </rPr>
      <t>(01/8/2024-31/7/2025)</t>
    </r>
  </si>
  <si>
    <t>Đạt/ không đạt</t>
  </si>
  <si>
    <t>Số bài báo khác (TN, QTT, KYHT)</t>
  </si>
  <si>
    <r>
      <t xml:space="preserve">Chức vụ </t>
    </r>
    <r>
      <rPr>
        <i/>
        <sz val="11"/>
        <color theme="1"/>
        <rFont val="Times New Roman"/>
        <family val="1"/>
      </rPr>
      <t>(chỉ kê khai chức vụ được giảm trừ giờ NCKH ở mức cao nhất)</t>
    </r>
  </si>
  <si>
    <t>Mẫu 2a - Tổng hợp giờ NCKH</t>
  </si>
  <si>
    <t>Mẫu 2b - Tỉ lệ công bố khoa học</t>
  </si>
  <si>
    <t>...</t>
  </si>
  <si>
    <t xml:space="preserve">Đào Duy  </t>
  </si>
  <si>
    <t>Minh</t>
  </si>
  <si>
    <t>0,5/1,45</t>
  </si>
  <si>
    <t>Vượt</t>
  </si>
  <si>
    <t>TỔNG HỢP GIỜ NGHIÊN CỨU KHOA HỌC, TỈ LỆ CÔNG BỐ KHOA HỌC, NĂM HỌC 2025 - 2026
Khoa: ….........................</t>
  </si>
  <si>
    <t>Thái Nguyên, ngày       tháng       năm 2026</t>
  </si>
  <si>
    <t>Thái Nguyên, ngày       tháng      năm 2026</t>
  </si>
  <si>
    <t>1,6/2,95</t>
  </si>
  <si>
    <t>Thái Nguyên, ngày     tháng     năm 2026</t>
  </si>
  <si>
    <t>TỔNG HỢP HỖ TRỢ TRÌNH ĐỘ CAO, NĂM HỌC 2025 - 2026
Khoa:</t>
  </si>
  <si>
    <t>Danh sách gồm</t>
  </si>
  <si>
    <t>Đạt: …… 
(người)</t>
  </si>
  <si>
    <t>Không đạt: …… 
(người)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</si>
</sst>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E4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6FFB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/>
    <xf numFmtId="0" fontId="2" fillId="0" borderId="0" xfId="0" applyFont="1" applyAlignment="1">
      <alignment vertical="top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2</xdr:row>
      <xdr:rowOff>219075</xdr:rowOff>
    </xdr:from>
    <xdr:to>
      <xdr:col>1</xdr:col>
      <xdr:colOff>1057275</xdr:colOff>
      <xdr:row>2</xdr:row>
      <xdr:rowOff>219075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57225" y="723900"/>
          <a:ext cx="723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981075</xdr:colOff>
      <xdr:row>2</xdr:row>
      <xdr:rowOff>190500</xdr:rowOff>
    </xdr:from>
    <xdr:to>
      <xdr:col>2</xdr:col>
      <xdr:colOff>657225</xdr:colOff>
      <xdr:row>2</xdr:row>
      <xdr:rowOff>190500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1304925" y="666750"/>
          <a:ext cx="895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535469</xdr:colOff>
      <xdr:row>5</xdr:row>
      <xdr:rowOff>133764</xdr:rowOff>
    </xdr:from>
    <xdr:to>
      <xdr:col>15</xdr:col>
      <xdr:colOff>106845</xdr:colOff>
      <xdr:row>5</xdr:row>
      <xdr:rowOff>876008</xdr:rowOff>
    </xdr:to>
    <xdr:sp macro="" textlink="">
      <xdr:nvSpPr>
        <xdr:cNvPr id="3" name="Callout: Bent Line 2">
          <a:extLst>
            <a:ext uri="{FF2B5EF4-FFF2-40B4-BE49-F238E27FC236}">
              <a16:creationId xmlns:a16="http://schemas.microsoft.com/office/drawing/2014/main" id="{1E072C31-8B47-9FE5-6B0B-769E98C702B2}"/>
            </a:ext>
          </a:extLst>
        </xdr:cNvPr>
        <xdr:cNvSpPr/>
      </xdr:nvSpPr>
      <xdr:spPr>
        <a:xfrm>
          <a:off x="9450869" y="1629189"/>
          <a:ext cx="2619376" cy="742244"/>
        </a:xfrm>
        <a:prstGeom prst="borderCallout2">
          <a:avLst>
            <a:gd name="adj1" fmla="val 52008"/>
            <a:gd name="adj2" fmla="val -677"/>
            <a:gd name="adj3" fmla="val 189657"/>
            <a:gd name="adj4" fmla="val -13184"/>
            <a:gd name="adj5" fmla="val 189089"/>
            <a:gd name="adj6" fmla="val -146855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Trợ</a:t>
          </a:r>
          <a:r>
            <a:rPr lang="en-US" sz="1100" baseline="0"/>
            <a:t> lý KH tổng hợp từ </a:t>
          </a:r>
          <a:r>
            <a:rPr lang="en-US" sz="1100"/>
            <a:t>mẫu</a:t>
          </a:r>
          <a:r>
            <a:rPr lang="en-US" sz="1100" baseline="0"/>
            <a:t> 1a,b của GV: Tỉ lệ số bài WoS -Scopus / Tổng số tỉ lệ công bố khoa học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117021</xdr:colOff>
      <xdr:row>1</xdr:row>
      <xdr:rowOff>402772</xdr:rowOff>
    </xdr:from>
    <xdr:to>
      <xdr:col>4</xdr:col>
      <xdr:colOff>268060</xdr:colOff>
      <xdr:row>1</xdr:row>
      <xdr:rowOff>402772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1650546" y="678997"/>
          <a:ext cx="97018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zoomScaleNormal="100" workbookViewId="0">
      <selection activeCell="J23" sqref="J23"/>
    </sheetView>
  </sheetViews>
  <sheetFormatPr defaultRowHeight="15" x14ac:dyDescent="0.25"/>
  <cols>
    <col min="1" max="1" width="4.85546875" customWidth="1"/>
    <col min="2" max="2" width="17.85546875" customWidth="1"/>
    <col min="3" max="3" width="9.42578125" customWidth="1"/>
    <col min="4" max="4" width="18.28515625" customWidth="1"/>
    <col min="5" max="5" width="13.140625" customWidth="1"/>
    <col min="6" max="6" width="11.7109375" customWidth="1"/>
    <col min="7" max="7" width="26.140625" customWidth="1"/>
    <col min="8" max="8" width="13" customWidth="1"/>
    <col min="9" max="9" width="18.85546875" customWidth="1"/>
  </cols>
  <sheetData>
    <row r="1" spans="1:9" ht="21.75" customHeight="1" x14ac:dyDescent="0.25">
      <c r="H1" s="43" t="s">
        <v>65</v>
      </c>
      <c r="I1" s="43"/>
    </row>
    <row r="2" spans="1:9" ht="18" customHeight="1" x14ac:dyDescent="0.25">
      <c r="A2" s="62" t="s">
        <v>0</v>
      </c>
      <c r="B2" s="62"/>
      <c r="C2" s="62"/>
      <c r="D2" s="1"/>
      <c r="E2" s="1"/>
      <c r="F2" s="1"/>
      <c r="G2" s="44"/>
      <c r="H2" s="44"/>
      <c r="I2" s="44"/>
    </row>
    <row r="3" spans="1:9" ht="19.5" customHeight="1" x14ac:dyDescent="0.25">
      <c r="A3" s="26" t="s">
        <v>1</v>
      </c>
      <c r="B3" s="26"/>
      <c r="C3" s="26"/>
      <c r="D3" s="2"/>
      <c r="E3" s="2"/>
      <c r="F3" s="2"/>
      <c r="G3" s="50"/>
      <c r="H3" s="50"/>
      <c r="I3" s="50"/>
    </row>
    <row r="4" spans="1:9" ht="36" customHeight="1" x14ac:dyDescent="0.25">
      <c r="A4" s="48" t="s">
        <v>72</v>
      </c>
      <c r="B4" s="49"/>
      <c r="C4" s="49"/>
      <c r="D4" s="49"/>
      <c r="E4" s="49"/>
      <c r="F4" s="49"/>
      <c r="G4" s="49"/>
      <c r="H4" s="49"/>
      <c r="I4" s="49"/>
    </row>
    <row r="5" spans="1:9" ht="23.25" customHeight="1" x14ac:dyDescent="0.25">
      <c r="A5" s="53" t="s">
        <v>2</v>
      </c>
      <c r="B5" s="51" t="s">
        <v>3</v>
      </c>
      <c r="C5" s="57" t="s">
        <v>4</v>
      </c>
      <c r="D5" s="55" t="s">
        <v>6</v>
      </c>
      <c r="E5" s="55" t="s">
        <v>15</v>
      </c>
      <c r="F5" s="59" t="s">
        <v>14</v>
      </c>
      <c r="G5" s="60"/>
      <c r="H5" s="60"/>
      <c r="I5" s="61"/>
    </row>
    <row r="6" spans="1:9" ht="81" customHeight="1" x14ac:dyDescent="0.25">
      <c r="A6" s="54"/>
      <c r="B6" s="52"/>
      <c r="C6" s="58"/>
      <c r="D6" s="56"/>
      <c r="E6" s="56"/>
      <c r="F6" s="13" t="s">
        <v>13</v>
      </c>
      <c r="G6" s="13" t="s">
        <v>54</v>
      </c>
      <c r="H6" s="13" t="s">
        <v>7</v>
      </c>
      <c r="I6" s="13" t="s">
        <v>10</v>
      </c>
    </row>
    <row r="7" spans="1:9" ht="15.75" x14ac:dyDescent="0.25">
      <c r="A7" s="4">
        <v>1</v>
      </c>
      <c r="B7" s="5" t="s">
        <v>8</v>
      </c>
      <c r="C7" s="6" t="s">
        <v>9</v>
      </c>
      <c r="D7" s="7" t="s">
        <v>11</v>
      </c>
      <c r="E7" s="7" t="s">
        <v>16</v>
      </c>
      <c r="F7" s="7">
        <v>586</v>
      </c>
      <c r="G7" s="7">
        <f>F7*0.7</f>
        <v>410.2</v>
      </c>
      <c r="H7" s="7">
        <f>1580</f>
        <v>1580</v>
      </c>
      <c r="I7" s="10">
        <f>(H7-G7)/G7</f>
        <v>2.8517796196977083</v>
      </c>
    </row>
    <row r="8" spans="1:9" ht="15.75" x14ac:dyDescent="0.25">
      <c r="A8" s="4">
        <v>2</v>
      </c>
      <c r="B8" s="5"/>
      <c r="C8" s="6"/>
      <c r="D8" s="7"/>
      <c r="E8" s="7"/>
      <c r="F8" s="7"/>
      <c r="G8" s="7"/>
      <c r="H8" s="7"/>
      <c r="I8" s="10"/>
    </row>
    <row r="9" spans="1:9" ht="15.75" x14ac:dyDescent="0.25">
      <c r="A9" s="4"/>
      <c r="B9" s="5"/>
      <c r="C9" s="6"/>
      <c r="D9" s="7"/>
      <c r="E9" s="7"/>
      <c r="F9" s="7"/>
      <c r="G9" s="7"/>
      <c r="H9" s="7"/>
      <c r="I9" s="10"/>
    </row>
    <row r="10" spans="1:9" ht="15.75" x14ac:dyDescent="0.25">
      <c r="A10" s="4"/>
      <c r="B10" s="5"/>
      <c r="C10" s="6"/>
      <c r="D10" s="7"/>
      <c r="E10" s="7"/>
      <c r="F10" s="7"/>
      <c r="G10" s="7"/>
      <c r="H10" s="7"/>
      <c r="I10" s="10"/>
    </row>
    <row r="11" spans="1:9" ht="15.75" x14ac:dyDescent="0.25">
      <c r="A11" s="4"/>
      <c r="B11" s="5"/>
      <c r="C11" s="6"/>
      <c r="D11" s="7"/>
      <c r="E11" s="7"/>
      <c r="F11" s="7"/>
      <c r="G11" s="7"/>
      <c r="H11" s="7"/>
      <c r="I11" s="10"/>
    </row>
    <row r="12" spans="1:9" ht="15.75" x14ac:dyDescent="0.25">
      <c r="A12" s="4"/>
      <c r="B12" s="5"/>
      <c r="C12" s="6"/>
      <c r="D12" s="7"/>
      <c r="E12" s="7"/>
      <c r="F12" s="7"/>
      <c r="G12" s="7"/>
      <c r="H12" s="7"/>
      <c r="I12" s="10"/>
    </row>
    <row r="13" spans="1:9" ht="15.75" x14ac:dyDescent="0.25">
      <c r="A13" s="4"/>
      <c r="B13" s="5"/>
      <c r="C13" s="6"/>
      <c r="D13" s="7"/>
      <c r="E13" s="7"/>
      <c r="F13" s="7"/>
      <c r="G13" s="7"/>
      <c r="H13" s="7"/>
      <c r="I13" s="10"/>
    </row>
    <row r="14" spans="1:9" ht="15.75" x14ac:dyDescent="0.25">
      <c r="A14" s="4"/>
      <c r="B14" s="5"/>
      <c r="C14" s="6"/>
      <c r="D14" s="7"/>
      <c r="E14" s="7"/>
      <c r="F14" s="7"/>
      <c r="G14" s="7"/>
      <c r="H14" s="7"/>
      <c r="I14" s="10"/>
    </row>
    <row r="15" spans="1:9" ht="15.75" x14ac:dyDescent="0.25">
      <c r="A15" s="4"/>
      <c r="B15" s="5"/>
      <c r="C15" s="6"/>
      <c r="D15" s="7"/>
      <c r="E15" s="7"/>
      <c r="F15" s="7"/>
      <c r="G15" s="7"/>
      <c r="H15" s="7"/>
      <c r="I15" s="10"/>
    </row>
    <row r="16" spans="1:9" ht="15.75" x14ac:dyDescent="0.25">
      <c r="A16" s="45" t="s">
        <v>25</v>
      </c>
      <c r="B16" s="46"/>
      <c r="C16" s="47"/>
      <c r="D16" s="7"/>
      <c r="E16" s="7"/>
      <c r="F16" s="7"/>
      <c r="G16" s="7"/>
      <c r="H16" s="14"/>
      <c r="I16" s="7"/>
    </row>
    <row r="17" spans="1:9" ht="15.75" x14ac:dyDescent="0.25">
      <c r="A17" s="19"/>
      <c r="B17" s="19"/>
      <c r="C17" s="19"/>
      <c r="D17" s="20"/>
      <c r="E17" s="20"/>
      <c r="F17" s="20"/>
      <c r="G17" s="27"/>
      <c r="H17" s="27"/>
      <c r="I17" s="27"/>
    </row>
    <row r="18" spans="1:9" s="8" customFormat="1" ht="19.5" customHeight="1" x14ac:dyDescent="0.25">
      <c r="A18" s="9"/>
      <c r="B18" s="9"/>
      <c r="C18" s="9"/>
      <c r="D18" s="9"/>
      <c r="E18" s="9"/>
      <c r="F18" s="9"/>
      <c r="G18" s="43" t="s">
        <v>74</v>
      </c>
      <c r="H18" s="43"/>
      <c r="I18" s="43"/>
    </row>
    <row r="19" spans="1:9" ht="15.75" x14ac:dyDescent="0.25">
      <c r="A19" s="44" t="s">
        <v>12</v>
      </c>
      <c r="B19" s="44"/>
      <c r="C19" s="44"/>
      <c r="D19" s="44"/>
      <c r="E19" s="11"/>
      <c r="F19" s="11"/>
      <c r="G19" s="44" t="s">
        <v>48</v>
      </c>
      <c r="H19" s="44"/>
      <c r="I19" s="44"/>
    </row>
    <row r="20" spans="1:9" s="8" customFormat="1" ht="15.75" x14ac:dyDescent="0.25">
      <c r="A20" s="42" t="s">
        <v>5</v>
      </c>
      <c r="B20" s="42"/>
      <c r="C20" s="42"/>
      <c r="D20" s="42"/>
      <c r="E20" s="12"/>
      <c r="F20" s="12"/>
      <c r="G20" s="42" t="s">
        <v>5</v>
      </c>
      <c r="H20" s="42"/>
      <c r="I20" s="42"/>
    </row>
  </sheetData>
  <mergeCells count="17">
    <mergeCell ref="A4:I4"/>
    <mergeCell ref="H1:I1"/>
    <mergeCell ref="G2:I2"/>
    <mergeCell ref="G3:I3"/>
    <mergeCell ref="A19:D19"/>
    <mergeCell ref="B5:B6"/>
    <mergeCell ref="A5:A6"/>
    <mergeCell ref="E5:E6"/>
    <mergeCell ref="D5:D6"/>
    <mergeCell ref="C5:C6"/>
    <mergeCell ref="F5:I5"/>
    <mergeCell ref="A2:C2"/>
    <mergeCell ref="A20:D20"/>
    <mergeCell ref="G18:I18"/>
    <mergeCell ref="G19:I19"/>
    <mergeCell ref="G20:I20"/>
    <mergeCell ref="A16:C16"/>
  </mergeCells>
  <pageMargins left="0.7" right="0.2" top="0.5" bottom="0.5" header="0.05" footer="0.0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zoomScaleNormal="100" workbookViewId="0">
      <selection activeCell="O12" sqref="O12"/>
    </sheetView>
  </sheetViews>
  <sheetFormatPr defaultRowHeight="15" x14ac:dyDescent="0.25"/>
  <cols>
    <col min="1" max="1" width="4.85546875" style="28" customWidth="1"/>
    <col min="2" max="2" width="18.28515625" style="28" customWidth="1"/>
    <col min="3" max="3" width="11" style="28" customWidth="1"/>
    <col min="4" max="4" width="19.42578125" style="28" customWidth="1"/>
    <col min="5" max="5" width="17.28515625" style="28" customWidth="1"/>
    <col min="6" max="6" width="15.5703125" style="28" customWidth="1"/>
    <col min="7" max="7" width="17" style="28" customWidth="1"/>
    <col min="8" max="9" width="10.140625" style="28" customWidth="1"/>
    <col min="10" max="10" width="10" style="28" customWidth="1"/>
    <col min="11" max="16384" width="9.140625" style="28"/>
  </cols>
  <sheetData>
    <row r="1" spans="1:10" ht="21.75" customHeight="1" x14ac:dyDescent="0.25">
      <c r="F1" s="43" t="s">
        <v>66</v>
      </c>
      <c r="G1" s="43"/>
      <c r="H1" s="43"/>
      <c r="I1" s="43"/>
      <c r="J1" s="43"/>
    </row>
    <row r="2" spans="1:10" ht="15.75" customHeight="1" x14ac:dyDescent="0.25">
      <c r="A2" s="64" t="s">
        <v>0</v>
      </c>
      <c r="B2" s="64"/>
      <c r="C2" s="64"/>
      <c r="D2" s="64"/>
      <c r="F2" s="63"/>
      <c r="G2" s="63"/>
    </row>
    <row r="3" spans="1:10" ht="17.25" customHeight="1" x14ac:dyDescent="0.25">
      <c r="A3" s="63" t="s">
        <v>1</v>
      </c>
      <c r="B3" s="63"/>
      <c r="C3" s="63"/>
      <c r="D3" s="63"/>
      <c r="E3" s="37"/>
      <c r="F3" s="63"/>
      <c r="G3" s="63"/>
    </row>
    <row r="4" spans="1:10" ht="39.75" customHeight="1" x14ac:dyDescent="0.25">
      <c r="A4" s="78" t="s">
        <v>52</v>
      </c>
      <c r="B4" s="78"/>
      <c r="C4" s="78"/>
      <c r="D4" s="78"/>
      <c r="E4" s="78"/>
      <c r="F4" s="78"/>
      <c r="G4" s="78"/>
      <c r="H4" s="78"/>
      <c r="I4" s="78"/>
      <c r="J4" s="78"/>
    </row>
    <row r="5" spans="1:10" ht="23.25" customHeight="1" x14ac:dyDescent="0.25">
      <c r="A5" s="66" t="s">
        <v>2</v>
      </c>
      <c r="B5" s="68" t="s">
        <v>3</v>
      </c>
      <c r="C5" s="70" t="s">
        <v>4</v>
      </c>
      <c r="D5" s="72" t="s">
        <v>64</v>
      </c>
      <c r="E5" s="72" t="s">
        <v>15</v>
      </c>
      <c r="F5" s="65" t="s">
        <v>17</v>
      </c>
      <c r="G5" s="65"/>
      <c r="H5" s="65"/>
      <c r="I5" s="65"/>
      <c r="J5" s="65"/>
    </row>
    <row r="6" spans="1:10" ht="78" customHeight="1" x14ac:dyDescent="0.25">
      <c r="A6" s="67"/>
      <c r="B6" s="69"/>
      <c r="C6" s="71"/>
      <c r="D6" s="73"/>
      <c r="E6" s="73"/>
      <c r="F6" s="15" t="s">
        <v>18</v>
      </c>
      <c r="G6" s="15" t="s">
        <v>19</v>
      </c>
      <c r="H6" s="36" t="s">
        <v>51</v>
      </c>
      <c r="I6" s="15" t="s">
        <v>20</v>
      </c>
      <c r="J6" s="15" t="s">
        <v>21</v>
      </c>
    </row>
    <row r="7" spans="1:10" x14ac:dyDescent="0.25">
      <c r="A7" s="18">
        <v>1</v>
      </c>
      <c r="B7" s="29" t="s">
        <v>8</v>
      </c>
      <c r="C7" s="30" t="s">
        <v>9</v>
      </c>
      <c r="D7" s="16" t="s">
        <v>11</v>
      </c>
      <c r="E7" s="16" t="s">
        <v>16</v>
      </c>
      <c r="F7" s="16" t="s">
        <v>22</v>
      </c>
      <c r="G7" s="18">
        <v>0.8</v>
      </c>
      <c r="H7" s="18">
        <v>0.2</v>
      </c>
      <c r="I7" s="18" t="s">
        <v>23</v>
      </c>
      <c r="J7" s="23" t="s">
        <v>24</v>
      </c>
    </row>
    <row r="8" spans="1:10" x14ac:dyDescent="0.25">
      <c r="A8" s="18">
        <v>2</v>
      </c>
      <c r="B8" s="29" t="s">
        <v>8</v>
      </c>
      <c r="C8" s="30" t="s">
        <v>56</v>
      </c>
      <c r="D8" s="16" t="s">
        <v>57</v>
      </c>
      <c r="E8" s="16" t="s">
        <v>50</v>
      </c>
      <c r="F8" s="16" t="s">
        <v>22</v>
      </c>
      <c r="G8" s="18">
        <v>0.3</v>
      </c>
      <c r="H8" s="18">
        <v>0.2</v>
      </c>
      <c r="I8" s="18" t="s">
        <v>58</v>
      </c>
      <c r="J8" s="23" t="s">
        <v>59</v>
      </c>
    </row>
    <row r="9" spans="1:10" x14ac:dyDescent="0.25">
      <c r="A9" s="38">
        <v>3</v>
      </c>
      <c r="B9" s="39" t="s">
        <v>68</v>
      </c>
      <c r="C9" s="40" t="s">
        <v>69</v>
      </c>
      <c r="D9" s="41" t="s">
        <v>57</v>
      </c>
      <c r="E9" s="41" t="s">
        <v>50</v>
      </c>
      <c r="F9" s="41" t="s">
        <v>22</v>
      </c>
      <c r="G9" s="38">
        <v>0.5</v>
      </c>
      <c r="H9" s="38">
        <v>0.95</v>
      </c>
      <c r="I9" s="38" t="s">
        <v>70</v>
      </c>
      <c r="J9" s="38" t="s">
        <v>71</v>
      </c>
    </row>
    <row r="10" spans="1:10" x14ac:dyDescent="0.25">
      <c r="A10" s="18" t="s">
        <v>67</v>
      </c>
      <c r="B10" s="29"/>
      <c r="C10" s="30"/>
      <c r="D10" s="16"/>
      <c r="E10" s="16"/>
      <c r="F10" s="16"/>
      <c r="G10" s="35"/>
      <c r="H10" s="35"/>
      <c r="I10" s="35"/>
      <c r="J10" s="35"/>
    </row>
    <row r="11" spans="1:10" x14ac:dyDescent="0.25">
      <c r="A11" s="18"/>
      <c r="B11" s="29"/>
      <c r="C11" s="30"/>
      <c r="D11" s="16"/>
      <c r="E11" s="16"/>
      <c r="F11" s="16"/>
      <c r="G11" s="35"/>
      <c r="H11" s="35"/>
      <c r="I11" s="35"/>
      <c r="J11" s="35"/>
    </row>
    <row r="12" spans="1:10" x14ac:dyDescent="0.25">
      <c r="A12" s="18"/>
      <c r="B12" s="29"/>
      <c r="C12" s="30"/>
      <c r="D12" s="16"/>
      <c r="E12" s="16"/>
      <c r="F12" s="16"/>
      <c r="G12" s="35"/>
      <c r="H12" s="35"/>
      <c r="I12" s="35"/>
      <c r="J12" s="35"/>
    </row>
    <row r="13" spans="1:10" x14ac:dyDescent="0.25">
      <c r="A13" s="18"/>
      <c r="B13" s="29"/>
      <c r="C13" s="30"/>
      <c r="D13" s="16"/>
      <c r="E13" s="16"/>
      <c r="F13" s="16"/>
      <c r="G13" s="35"/>
      <c r="H13" s="35"/>
      <c r="I13" s="35"/>
      <c r="J13" s="35"/>
    </row>
    <row r="14" spans="1:10" x14ac:dyDescent="0.25">
      <c r="A14" s="18"/>
      <c r="B14" s="29"/>
      <c r="C14" s="30"/>
      <c r="D14" s="16"/>
      <c r="E14" s="16"/>
      <c r="F14" s="16"/>
      <c r="G14" s="35"/>
      <c r="H14" s="35"/>
      <c r="I14" s="35"/>
      <c r="J14" s="35"/>
    </row>
    <row r="15" spans="1:10" x14ac:dyDescent="0.25">
      <c r="A15" s="18"/>
      <c r="B15" s="29"/>
      <c r="C15" s="30"/>
      <c r="D15" s="16"/>
      <c r="E15" s="16"/>
      <c r="F15" s="16"/>
      <c r="G15" s="35"/>
      <c r="H15" s="35"/>
      <c r="I15" s="35"/>
      <c r="J15" s="35"/>
    </row>
    <row r="16" spans="1:10" x14ac:dyDescent="0.25">
      <c r="A16" s="82" t="s">
        <v>25</v>
      </c>
      <c r="B16" s="83"/>
      <c r="C16" s="84"/>
      <c r="D16" s="16"/>
      <c r="E16" s="16"/>
      <c r="F16" s="16" t="s">
        <v>32</v>
      </c>
      <c r="G16" s="23">
        <f>SUM(G7:G15)</f>
        <v>1.6</v>
      </c>
      <c r="H16" s="23">
        <f>SUM(H7:H15)</f>
        <v>1.35</v>
      </c>
      <c r="I16" s="35" t="s">
        <v>75</v>
      </c>
      <c r="J16" s="35"/>
    </row>
    <row r="17" spans="1:10" ht="27" customHeight="1" x14ac:dyDescent="0.25">
      <c r="A17" s="65" t="s">
        <v>30</v>
      </c>
      <c r="B17" s="65"/>
      <c r="C17" s="65"/>
      <c r="D17" s="65" t="s">
        <v>26</v>
      </c>
      <c r="E17" s="65" t="s">
        <v>53</v>
      </c>
      <c r="F17" s="72" t="s">
        <v>63</v>
      </c>
      <c r="G17" s="72" t="s">
        <v>27</v>
      </c>
      <c r="H17" s="65" t="s">
        <v>31</v>
      </c>
      <c r="I17" s="65"/>
      <c r="J17" s="65"/>
    </row>
    <row r="18" spans="1:10" ht="28.5" x14ac:dyDescent="0.25">
      <c r="A18" s="74" t="s">
        <v>62</v>
      </c>
      <c r="B18" s="75"/>
      <c r="C18" s="76"/>
      <c r="D18" s="65"/>
      <c r="E18" s="65"/>
      <c r="F18" s="73"/>
      <c r="G18" s="73"/>
      <c r="H18" s="65" t="s">
        <v>28</v>
      </c>
      <c r="I18" s="65"/>
      <c r="J18" s="15" t="s">
        <v>29</v>
      </c>
    </row>
    <row r="19" spans="1:10" ht="31.5" customHeight="1" x14ac:dyDescent="0.25">
      <c r="A19" s="74"/>
      <c r="B19" s="75"/>
      <c r="C19" s="76"/>
      <c r="D19" s="23">
        <v>25</v>
      </c>
      <c r="E19" s="18">
        <f>G16</f>
        <v>1.6</v>
      </c>
      <c r="F19" s="18">
        <f>H16</f>
        <v>1.35</v>
      </c>
      <c r="G19" s="18">
        <f>E19+F19</f>
        <v>2.95</v>
      </c>
      <c r="H19" s="79">
        <f>E19/D19</f>
        <v>6.4000000000000001E-2</v>
      </c>
      <c r="I19" s="80"/>
      <c r="J19" s="16">
        <f>G19/D19</f>
        <v>0.11800000000000001</v>
      </c>
    </row>
    <row r="20" spans="1:10" ht="31.5" customHeight="1" x14ac:dyDescent="0.25">
      <c r="A20" s="9"/>
      <c r="B20" s="9"/>
      <c r="C20" s="9"/>
      <c r="D20" s="9"/>
      <c r="E20" s="9"/>
      <c r="F20" s="81" t="s">
        <v>76</v>
      </c>
      <c r="G20" s="81"/>
      <c r="H20" s="81"/>
      <c r="I20" s="81"/>
      <c r="J20" s="81"/>
    </row>
    <row r="21" spans="1:10" x14ac:dyDescent="0.25">
      <c r="A21" s="63" t="s">
        <v>12</v>
      </c>
      <c r="B21" s="63"/>
      <c r="C21" s="63"/>
      <c r="D21" s="63"/>
      <c r="E21" s="31"/>
      <c r="F21" s="63" t="s">
        <v>48</v>
      </c>
      <c r="G21" s="63"/>
      <c r="H21" s="63"/>
      <c r="I21" s="63"/>
      <c r="J21" s="63"/>
    </row>
    <row r="22" spans="1:10" x14ac:dyDescent="0.25">
      <c r="A22" s="77" t="s">
        <v>5</v>
      </c>
      <c r="B22" s="77"/>
      <c r="C22" s="77"/>
      <c r="D22" s="77"/>
      <c r="E22" s="33"/>
      <c r="F22" s="77" t="s">
        <v>5</v>
      </c>
      <c r="G22" s="77"/>
      <c r="H22" s="77"/>
      <c r="I22" s="77"/>
      <c r="J22" s="77"/>
    </row>
  </sheetData>
  <mergeCells count="28">
    <mergeCell ref="A19:C19"/>
    <mergeCell ref="A22:D22"/>
    <mergeCell ref="F22:J22"/>
    <mergeCell ref="A4:J4"/>
    <mergeCell ref="D17:D18"/>
    <mergeCell ref="A17:C17"/>
    <mergeCell ref="H19:I19"/>
    <mergeCell ref="F20:J20"/>
    <mergeCell ref="A21:D21"/>
    <mergeCell ref="F21:J21"/>
    <mergeCell ref="F5:J5"/>
    <mergeCell ref="A16:C16"/>
    <mergeCell ref="E17:E18"/>
    <mergeCell ref="F17:F18"/>
    <mergeCell ref="G17:G18"/>
    <mergeCell ref="H17:J17"/>
    <mergeCell ref="F2:G2"/>
    <mergeCell ref="F3:G3"/>
    <mergeCell ref="F1:J1"/>
    <mergeCell ref="A2:D2"/>
    <mergeCell ref="H18:I18"/>
    <mergeCell ref="A5:A6"/>
    <mergeCell ref="B5:B6"/>
    <mergeCell ref="C5:C6"/>
    <mergeCell ref="D5:D6"/>
    <mergeCell ref="E5:E6"/>
    <mergeCell ref="A18:C18"/>
    <mergeCell ref="A3:D3"/>
  </mergeCells>
  <pageMargins left="0.7" right="0.45" top="0.5" bottom="0.5" header="0.05" footer="0.05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0"/>
  <sheetViews>
    <sheetView tabSelected="1" zoomScaleNormal="100" workbookViewId="0">
      <selection activeCell="S19" sqref="S19"/>
    </sheetView>
  </sheetViews>
  <sheetFormatPr defaultRowHeight="15" x14ac:dyDescent="0.25"/>
  <cols>
    <col min="1" max="1" width="4.85546875" style="21" customWidth="1"/>
    <col min="2" max="2" width="12.42578125" style="21" customWidth="1"/>
    <col min="3" max="3" width="5.7109375" style="21" customWidth="1"/>
    <col min="4" max="4" width="12.28515625" style="21" customWidth="1"/>
    <col min="5" max="5" width="9.5703125" style="21" customWidth="1"/>
    <col min="6" max="6" width="12" style="21" customWidth="1"/>
    <col min="7" max="7" width="6.85546875" style="21" customWidth="1"/>
    <col min="8" max="8" width="6" style="21" customWidth="1"/>
    <col min="9" max="9" width="6.85546875" style="21" customWidth="1"/>
    <col min="10" max="10" width="6.28515625" style="21" customWidth="1"/>
    <col min="11" max="11" width="6.5703125" style="21" customWidth="1"/>
    <col min="12" max="12" width="11.140625" style="21" customWidth="1"/>
    <col min="13" max="13" width="9" style="21" customWidth="1"/>
    <col min="14" max="14" width="7.7109375" style="21" customWidth="1"/>
    <col min="15" max="15" width="7.28515625" style="21" customWidth="1"/>
    <col min="16" max="16" width="7" style="21" customWidth="1"/>
    <col min="17" max="17" width="11.42578125" style="21" customWidth="1"/>
    <col min="18" max="16384" width="9.140625" style="21"/>
  </cols>
  <sheetData>
    <row r="1" spans="1:17" ht="21.75" customHeight="1" x14ac:dyDescent="0.25">
      <c r="F1" s="43"/>
      <c r="G1" s="43"/>
      <c r="M1" s="77" t="s">
        <v>55</v>
      </c>
      <c r="N1" s="77"/>
      <c r="O1" s="77"/>
      <c r="P1" s="77"/>
      <c r="Q1" s="77"/>
    </row>
    <row r="2" spans="1:17" ht="40.5" customHeight="1" x14ac:dyDescent="0.25">
      <c r="A2" s="85" t="s">
        <v>49</v>
      </c>
      <c r="B2" s="86"/>
      <c r="C2" s="86"/>
      <c r="D2" s="86"/>
      <c r="E2" s="86"/>
      <c r="F2" s="86"/>
      <c r="G2" s="86"/>
    </row>
    <row r="3" spans="1:17" ht="34.5" customHeight="1" x14ac:dyDescent="0.25">
      <c r="A3" s="78" t="s">
        <v>77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spans="1:17" ht="23.25" customHeight="1" x14ac:dyDescent="0.25">
      <c r="A4" s="66" t="s">
        <v>2</v>
      </c>
      <c r="B4" s="68" t="s">
        <v>3</v>
      </c>
      <c r="C4" s="70" t="s">
        <v>4</v>
      </c>
      <c r="D4" s="72" t="s">
        <v>46</v>
      </c>
      <c r="E4" s="72" t="s">
        <v>15</v>
      </c>
      <c r="F4" s="72" t="s">
        <v>41</v>
      </c>
      <c r="G4" s="72" t="s">
        <v>33</v>
      </c>
      <c r="H4" s="65" t="s">
        <v>61</v>
      </c>
      <c r="I4" s="65"/>
      <c r="J4" s="65"/>
      <c r="K4" s="65"/>
      <c r="L4" s="65"/>
      <c r="M4" s="65"/>
      <c r="N4" s="65"/>
      <c r="O4" s="65"/>
      <c r="P4" s="65"/>
      <c r="Q4" s="66" t="s">
        <v>21</v>
      </c>
    </row>
    <row r="5" spans="1:17" ht="84.75" customHeight="1" x14ac:dyDescent="0.25">
      <c r="A5" s="67"/>
      <c r="B5" s="69"/>
      <c r="C5" s="71"/>
      <c r="D5" s="73"/>
      <c r="E5" s="73"/>
      <c r="F5" s="73"/>
      <c r="G5" s="73"/>
      <c r="H5" s="15" t="s">
        <v>34</v>
      </c>
      <c r="I5" s="15" t="s">
        <v>35</v>
      </c>
      <c r="J5" s="15" t="s">
        <v>36</v>
      </c>
      <c r="K5" s="15" t="s">
        <v>47</v>
      </c>
      <c r="L5" s="15" t="s">
        <v>37</v>
      </c>
      <c r="M5" s="15" t="s">
        <v>38</v>
      </c>
      <c r="N5" s="15" t="s">
        <v>39</v>
      </c>
      <c r="O5" s="15" t="s">
        <v>40</v>
      </c>
      <c r="P5" s="15" t="s">
        <v>42</v>
      </c>
      <c r="Q5" s="67"/>
    </row>
    <row r="6" spans="1:17" x14ac:dyDescent="0.25">
      <c r="A6" s="18">
        <v>1</v>
      </c>
      <c r="B6" s="29" t="s">
        <v>8</v>
      </c>
      <c r="C6" s="30" t="s">
        <v>9</v>
      </c>
      <c r="D6" s="16" t="s">
        <v>11</v>
      </c>
      <c r="E6" s="16" t="s">
        <v>16</v>
      </c>
      <c r="F6" s="16" t="s">
        <v>43</v>
      </c>
      <c r="G6" s="18">
        <v>2</v>
      </c>
      <c r="H6" s="18">
        <v>0.2</v>
      </c>
      <c r="I6" s="17">
        <v>1</v>
      </c>
      <c r="J6" s="17">
        <v>0.5</v>
      </c>
      <c r="K6" s="17"/>
      <c r="L6" s="17"/>
      <c r="M6" s="17"/>
      <c r="N6" s="17">
        <v>0.5</v>
      </c>
      <c r="O6" s="17">
        <v>0.5</v>
      </c>
      <c r="P6" s="22">
        <f t="shared" ref="P6:P7" si="0">SUM(H6:O6)</f>
        <v>2.7</v>
      </c>
      <c r="Q6" s="17" t="s">
        <v>44</v>
      </c>
    </row>
    <row r="7" spans="1:17" x14ac:dyDescent="0.25">
      <c r="A7" s="18">
        <v>2</v>
      </c>
      <c r="B7" s="29" t="s">
        <v>60</v>
      </c>
      <c r="C7" s="30" t="s">
        <v>56</v>
      </c>
      <c r="D7" s="16"/>
      <c r="E7" s="16" t="s">
        <v>50</v>
      </c>
      <c r="F7" s="16"/>
      <c r="G7" s="17">
        <v>1</v>
      </c>
      <c r="H7" s="18">
        <v>0.2</v>
      </c>
      <c r="I7" s="17">
        <v>0.2</v>
      </c>
      <c r="J7" s="17">
        <v>0.5</v>
      </c>
      <c r="K7" s="17"/>
      <c r="L7" s="17"/>
      <c r="M7" s="17"/>
      <c r="N7" s="17">
        <v>0</v>
      </c>
      <c r="O7" s="17">
        <v>0</v>
      </c>
      <c r="P7" s="22">
        <f t="shared" si="0"/>
        <v>0.9</v>
      </c>
      <c r="Q7" s="17" t="s">
        <v>45</v>
      </c>
    </row>
    <row r="8" spans="1:17" x14ac:dyDescent="0.25">
      <c r="A8" s="18"/>
      <c r="B8" s="29"/>
      <c r="C8" s="30"/>
      <c r="D8" s="16"/>
      <c r="E8" s="16"/>
      <c r="F8" s="16"/>
      <c r="G8" s="25"/>
      <c r="H8" s="3"/>
      <c r="I8" s="3"/>
      <c r="J8" s="3"/>
      <c r="K8" s="3"/>
      <c r="L8" s="3"/>
      <c r="M8" s="3"/>
      <c r="N8" s="3"/>
      <c r="O8" s="3"/>
      <c r="P8" s="22"/>
      <c r="Q8" s="3"/>
    </row>
    <row r="9" spans="1:17" x14ac:dyDescent="0.25">
      <c r="A9" s="18"/>
      <c r="B9" s="29"/>
      <c r="C9" s="30"/>
      <c r="D9" s="16"/>
      <c r="E9" s="16"/>
      <c r="F9" s="16"/>
      <c r="G9" s="25"/>
      <c r="H9" s="3"/>
      <c r="I9" s="3"/>
      <c r="J9" s="3"/>
      <c r="K9" s="3"/>
      <c r="L9" s="3"/>
      <c r="M9" s="3"/>
      <c r="N9" s="3"/>
      <c r="O9" s="3"/>
      <c r="P9" s="22"/>
      <c r="Q9" s="3"/>
    </row>
    <row r="10" spans="1:17" x14ac:dyDescent="0.25">
      <c r="A10" s="18"/>
      <c r="B10" s="29"/>
      <c r="C10" s="30"/>
      <c r="D10" s="16"/>
      <c r="E10" s="16"/>
      <c r="F10" s="16"/>
      <c r="G10" s="25"/>
      <c r="H10" s="3"/>
      <c r="I10" s="3"/>
      <c r="J10" s="3"/>
      <c r="K10" s="3"/>
      <c r="L10" s="3"/>
      <c r="M10" s="3"/>
      <c r="N10" s="3"/>
      <c r="O10" s="3"/>
      <c r="P10" s="22"/>
      <c r="Q10" s="3"/>
    </row>
    <row r="11" spans="1:17" x14ac:dyDescent="0.25">
      <c r="A11" s="18"/>
      <c r="B11" s="29"/>
      <c r="C11" s="30"/>
      <c r="D11" s="16"/>
      <c r="E11" s="16"/>
      <c r="F11" s="16"/>
      <c r="G11" s="25"/>
      <c r="H11" s="3"/>
      <c r="I11" s="3"/>
      <c r="J11" s="3"/>
      <c r="K11" s="3"/>
      <c r="L11" s="3"/>
      <c r="M11" s="3"/>
      <c r="N11" s="3"/>
      <c r="O11" s="3"/>
      <c r="P11" s="22"/>
      <c r="Q11" s="3"/>
    </row>
    <row r="12" spans="1:17" x14ac:dyDescent="0.25">
      <c r="A12" s="18"/>
      <c r="B12" s="29"/>
      <c r="C12" s="30"/>
      <c r="D12" s="16"/>
      <c r="E12" s="16"/>
      <c r="F12" s="16"/>
      <c r="G12" s="25"/>
      <c r="H12" s="3"/>
      <c r="I12" s="3"/>
      <c r="J12" s="3"/>
      <c r="K12" s="3"/>
      <c r="L12" s="3"/>
      <c r="M12" s="3"/>
      <c r="N12" s="3"/>
      <c r="O12" s="3"/>
      <c r="P12" s="22"/>
      <c r="Q12" s="3"/>
    </row>
    <row r="13" spans="1:17" x14ac:dyDescent="0.25">
      <c r="A13" s="18"/>
      <c r="B13" s="29"/>
      <c r="C13" s="30"/>
      <c r="D13" s="16"/>
      <c r="E13" s="16"/>
      <c r="F13" s="16"/>
      <c r="G13" s="25"/>
      <c r="H13" s="3"/>
      <c r="I13" s="3"/>
      <c r="J13" s="3"/>
      <c r="K13" s="3"/>
      <c r="L13" s="3"/>
      <c r="M13" s="3"/>
      <c r="N13" s="3"/>
      <c r="O13" s="3"/>
      <c r="P13" s="22"/>
      <c r="Q13" s="3"/>
    </row>
    <row r="14" spans="1:17" x14ac:dyDescent="0.25">
      <c r="A14" s="18"/>
      <c r="B14" s="29"/>
      <c r="C14" s="30"/>
      <c r="D14" s="16"/>
      <c r="E14" s="16"/>
      <c r="F14" s="16"/>
      <c r="G14" s="25"/>
      <c r="H14" s="3"/>
      <c r="I14" s="3"/>
      <c r="J14" s="3"/>
      <c r="K14" s="3"/>
      <c r="L14" s="3"/>
      <c r="M14" s="3"/>
      <c r="N14" s="3"/>
      <c r="O14" s="3"/>
      <c r="P14" s="22"/>
      <c r="Q14" s="3"/>
    </row>
    <row r="15" spans="1:17" x14ac:dyDescent="0.25">
      <c r="A15" s="18"/>
      <c r="B15" s="29"/>
      <c r="C15" s="30"/>
      <c r="D15" s="16"/>
      <c r="E15" s="16"/>
      <c r="F15" s="16"/>
      <c r="G15" s="25"/>
      <c r="H15" s="3"/>
      <c r="I15" s="3"/>
      <c r="J15" s="3"/>
      <c r="K15" s="3"/>
      <c r="L15" s="3"/>
      <c r="M15" s="3"/>
      <c r="N15" s="3"/>
      <c r="O15" s="3"/>
      <c r="P15" s="22"/>
      <c r="Q15" s="3"/>
    </row>
    <row r="16" spans="1:17" x14ac:dyDescent="0.25">
      <c r="A16" s="82" t="s">
        <v>25</v>
      </c>
      <c r="B16" s="83"/>
      <c r="C16" s="84"/>
      <c r="D16" s="16"/>
      <c r="E16" s="16"/>
      <c r="F16" s="16"/>
      <c r="G16" s="23"/>
      <c r="H16" s="23"/>
      <c r="I16" s="3"/>
      <c r="J16" s="3"/>
      <c r="K16" s="3"/>
      <c r="L16" s="3"/>
      <c r="M16" s="3"/>
      <c r="N16" s="3"/>
      <c r="O16" s="3"/>
      <c r="P16" s="25"/>
      <c r="Q16" s="3"/>
    </row>
    <row r="17" spans="1:16" s="28" customFormat="1" ht="39" customHeight="1" x14ac:dyDescent="0.25">
      <c r="A17" s="9"/>
      <c r="B17" s="9" t="s">
        <v>78</v>
      </c>
      <c r="C17" s="9"/>
      <c r="D17" s="88" t="s">
        <v>79</v>
      </c>
      <c r="E17" s="88"/>
      <c r="F17" s="88" t="s">
        <v>80</v>
      </c>
      <c r="G17" s="88"/>
      <c r="H17" s="87"/>
      <c r="I17" s="87"/>
      <c r="J17" s="87"/>
      <c r="K17" s="24"/>
    </row>
    <row r="18" spans="1:16" s="28" customFormat="1" ht="17.25" customHeight="1" x14ac:dyDescent="0.25">
      <c r="A18" s="9"/>
      <c r="B18" s="9"/>
      <c r="C18" s="9"/>
      <c r="D18" s="9"/>
      <c r="E18" s="9"/>
      <c r="F18" s="34"/>
      <c r="G18" s="34"/>
      <c r="H18" s="34"/>
      <c r="I18" s="77" t="s">
        <v>73</v>
      </c>
      <c r="J18" s="77"/>
      <c r="K18" s="77"/>
      <c r="L18" s="77"/>
      <c r="M18" s="77"/>
      <c r="N18" s="77"/>
      <c r="O18" s="77"/>
      <c r="P18" s="77"/>
    </row>
    <row r="19" spans="1:16" x14ac:dyDescent="0.25">
      <c r="A19" s="63" t="s">
        <v>12</v>
      </c>
      <c r="B19" s="63"/>
      <c r="C19" s="63"/>
      <c r="D19" s="63"/>
      <c r="E19" s="31"/>
      <c r="F19" s="63"/>
      <c r="G19" s="63"/>
      <c r="H19" s="63"/>
      <c r="I19" s="63"/>
      <c r="J19" s="63"/>
      <c r="K19" s="31"/>
      <c r="L19" s="32" t="s">
        <v>48</v>
      </c>
      <c r="M19" s="32"/>
      <c r="N19" s="32"/>
    </row>
    <row r="20" spans="1:16" s="28" customFormat="1" x14ac:dyDescent="0.25">
      <c r="A20" s="77" t="s">
        <v>5</v>
      </c>
      <c r="B20" s="77"/>
      <c r="C20" s="77"/>
      <c r="D20" s="77"/>
      <c r="E20" s="33"/>
      <c r="F20" s="77"/>
      <c r="G20" s="77"/>
      <c r="H20" s="77"/>
      <c r="I20" s="77"/>
      <c r="J20" s="77"/>
      <c r="K20" s="77" t="s">
        <v>5</v>
      </c>
      <c r="L20" s="77"/>
      <c r="M20" s="77"/>
      <c r="N20" s="77"/>
    </row>
  </sheetData>
  <mergeCells count="22">
    <mergeCell ref="F1:G1"/>
    <mergeCell ref="A2:G2"/>
    <mergeCell ref="A3:Q3"/>
    <mergeCell ref="M1:Q1"/>
    <mergeCell ref="Q4:Q5"/>
    <mergeCell ref="A4:A5"/>
    <mergeCell ref="B4:B5"/>
    <mergeCell ref="C4:C5"/>
    <mergeCell ref="D4:D5"/>
    <mergeCell ref="E4:E5"/>
    <mergeCell ref="F4:F5"/>
    <mergeCell ref="G4:G5"/>
    <mergeCell ref="H4:P4"/>
    <mergeCell ref="K20:N20"/>
    <mergeCell ref="A19:D19"/>
    <mergeCell ref="F19:J19"/>
    <mergeCell ref="A16:C16"/>
    <mergeCell ref="A20:D20"/>
    <mergeCell ref="F20:J20"/>
    <mergeCell ref="I18:P18"/>
    <mergeCell ref="D17:E17"/>
    <mergeCell ref="F17:G17"/>
  </mergeCells>
  <pageMargins left="0.2" right="0.2" top="0.5" bottom="0.5" header="0.05" footer="0.0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2A. Giờ khoa học</vt:lpstr>
      <vt:lpstr>2B. Tỉ lệ công bố khoa học</vt:lpstr>
      <vt:lpstr>2C. Hỗ trợ trình độ cao</vt:lpstr>
    </vt:vector>
  </TitlesOfParts>
  <Company>ITComputer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ASUSD500TE</cp:lastModifiedBy>
  <cp:lastPrinted>2025-07-25T02:49:55Z</cp:lastPrinted>
  <dcterms:created xsi:type="dcterms:W3CDTF">2022-04-28T04:01:09Z</dcterms:created>
  <dcterms:modified xsi:type="dcterms:W3CDTF">2026-07-21T02:29:10Z</dcterms:modified>
</cp:coreProperties>
</file>